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7235" windowHeight="7935"/>
  </bookViews>
  <sheets>
    <sheet name="Sheet1" sheetId="1" r:id="rId1"/>
    <sheet name="Sheet2" sheetId="2" r:id="rId2"/>
    <sheet name="Sheet3" sheetId="3" r:id="rId3"/>
    <sheet name="Sheet4" sheetId="4" r:id="rId4"/>
  </sheets>
  <calcPr calcId="101716"/>
</workbook>
</file>

<file path=xl/calcChain.xml><?xml version="1.0" encoding="utf-8"?>
<calcChain xmlns="http://schemas.openxmlformats.org/spreadsheetml/2006/main">
  <c r="B38" i="1"/>
  <c r="S4"/>
  <c r="B36"/>
  <c r="B35"/>
  <c r="S11"/>
  <c r="S33"/>
  <c r="S29"/>
  <c r="T29"/>
  <c r="C29"/>
  <c r="S25"/>
  <c r="T25"/>
  <c r="C25"/>
  <c r="S21"/>
  <c r="T21"/>
  <c r="C21"/>
  <c r="S17"/>
  <c r="T17"/>
  <c r="C17"/>
  <c r="S13"/>
  <c r="T13"/>
  <c r="C13"/>
  <c r="S16"/>
  <c r="T16"/>
  <c r="C16"/>
  <c r="S31"/>
  <c r="T31"/>
  <c r="C31"/>
  <c r="S23"/>
  <c r="T23"/>
  <c r="C23"/>
  <c r="S15"/>
  <c r="T15"/>
  <c r="C15"/>
  <c r="S32"/>
  <c r="S24"/>
  <c r="T24"/>
  <c r="C24"/>
  <c r="S30"/>
  <c r="T30"/>
  <c r="C30"/>
  <c r="S22"/>
  <c r="T22"/>
  <c r="C22"/>
  <c r="S14"/>
  <c r="T14"/>
  <c r="C14"/>
  <c r="S28"/>
  <c r="T28"/>
  <c r="C28"/>
  <c r="S12"/>
  <c r="T12"/>
  <c r="C12"/>
  <c r="S27"/>
  <c r="S19"/>
  <c r="T19"/>
  <c r="C19"/>
  <c r="S20"/>
  <c r="T20"/>
  <c r="C20"/>
  <c r="S9"/>
  <c r="T9"/>
  <c r="C9"/>
  <c r="S26"/>
  <c r="T26"/>
  <c r="C26"/>
  <c r="S18"/>
  <c r="T18"/>
  <c r="C18"/>
  <c r="S10"/>
  <c r="T10"/>
  <c r="C10"/>
  <c r="T11"/>
  <c r="C11"/>
  <c r="T27"/>
  <c r="C27"/>
</calcChain>
</file>

<file path=xl/sharedStrings.xml><?xml version="1.0" encoding="utf-8"?>
<sst xmlns="http://schemas.openxmlformats.org/spreadsheetml/2006/main" count="37" uniqueCount="37">
  <si>
    <t>Chance of a waitlist fill</t>
  </si>
  <si>
    <t>Oasis</t>
  </si>
  <si>
    <t>Units</t>
  </si>
  <si>
    <t>Arrival Date</t>
  </si>
  <si>
    <t>In Advance</t>
  </si>
  <si>
    <t>Rating</t>
  </si>
  <si>
    <t>for fill</t>
  </si>
  <si>
    <t>Sea Mountain</t>
  </si>
  <si>
    <t>Sea Village</t>
  </si>
  <si>
    <t>Kauai</t>
  </si>
  <si>
    <t>Kihei</t>
  </si>
  <si>
    <t>Waikiki</t>
  </si>
  <si>
    <t>Loon</t>
  </si>
  <si>
    <t>Blackbird</t>
  </si>
  <si>
    <t>Embarcadero</t>
  </si>
  <si>
    <t>Ocean Shores</t>
  </si>
  <si>
    <t>Steamboat</t>
  </si>
  <si>
    <t>Elkhorn</t>
  </si>
  <si>
    <t>Pines</t>
  </si>
  <si>
    <t>Marina</t>
  </si>
  <si>
    <t>Santa Fe</t>
  </si>
  <si>
    <t>Vallarta Torre</t>
  </si>
  <si>
    <t>Torres Mazatlan</t>
  </si>
  <si>
    <t>Pinnacle Lodge</t>
  </si>
  <si>
    <t>Rosedale</t>
  </si>
  <si>
    <t>Rosewood Inn</t>
  </si>
  <si>
    <t>Royal Victoria</t>
  </si>
  <si>
    <t>Clock Tower</t>
  </si>
  <si>
    <t>Today's Date</t>
  </si>
  <si>
    <t>Length of Stay</t>
  </si>
  <si>
    <t>Maui - West</t>
  </si>
  <si>
    <t>Estimated</t>
  </si>
  <si>
    <t>Chance of Fill</t>
  </si>
  <si>
    <t>Adjust over 1 week</t>
  </si>
  <si>
    <t>Departure Date</t>
  </si>
  <si>
    <t>If the date is next year, please enter the year as well.</t>
  </si>
  <si>
    <t>Enter dates below.  Scroll down to your resort.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</si>
</sst>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zoomScaleNormal="100" workbookViewId="0">
      <selection activeCell="C5" sqref="C5"/>
    </sheetView>
  </sheetViews>
  <sheetFormatPr defaultRowHeight="15"/>
  <cols>
    <col min="1" max="1" width="14.85546875" customWidth="1"/>
    <col min="3" max="3" width="16" style="4" customWidth="1"/>
    <col min="4" max="4" width="13" customWidth="1"/>
    <col min="5" max="5" width="9.7109375" bestFit="1" customWidth="1"/>
  </cols>
  <sheetData>
    <row r="1" spans="1:20" ht="23.25">
      <c r="A1" s="7" t="s">
        <v>0</v>
      </c>
    </row>
    <row r="2" spans="1:20" ht="18.75">
      <c r="A2" s="8" t="s">
        <v>36</v>
      </c>
    </row>
    <row r="3" spans="1:20">
      <c r="A3" t="s">
        <v>3</v>
      </c>
      <c r="C3" s="2">
        <v>41487</v>
      </c>
      <c r="S3" t="s">
        <v>33</v>
      </c>
    </row>
    <row r="4" spans="1:20">
      <c r="A4" t="s">
        <v>34</v>
      </c>
      <c r="C4" s="2">
        <v>41493</v>
      </c>
      <c r="S4">
        <f>+IF(B$38&gt;7,B$38+(B$38-7)*2,B$38)</f>
        <v>6</v>
      </c>
    </row>
    <row r="5" spans="1:20">
      <c r="A5" s="1" t="s">
        <v>35</v>
      </c>
    </row>
    <row r="6" spans="1:20">
      <c r="A6" s="1"/>
    </row>
    <row r="7" spans="1:20">
      <c r="C7" s="6" t="s">
        <v>31</v>
      </c>
      <c r="R7" t="s">
        <v>2</v>
      </c>
      <c r="S7" t="s">
        <v>5</v>
      </c>
    </row>
    <row r="8" spans="1:20">
      <c r="C8" s="6" t="s">
        <v>32</v>
      </c>
      <c r="S8" t="s">
        <v>6</v>
      </c>
    </row>
    <row r="9" spans="1:20">
      <c r="A9" t="s">
        <v>13</v>
      </c>
      <c r="C9" s="5">
        <f t="shared" ref="C9:C31" ca="1" si="0">+IF(T9/B$37&gt;100%,97%,T9/B$37)</f>
        <v>0.39950000000000002</v>
      </c>
      <c r="E9" s="3"/>
      <c r="R9">
        <v>17</v>
      </c>
      <c r="S9" s="3">
        <f ca="1">+R9*B$35/S$4</f>
        <v>399.5</v>
      </c>
      <c r="T9" s="3">
        <f t="shared" ref="T9:T31" ca="1" si="1">+IF(S9&gt;T$37,T$37+(S9-T$37)/13.5,S9)</f>
        <v>399.5</v>
      </c>
    </row>
    <row r="10" spans="1:20">
      <c r="A10" t="s">
        <v>27</v>
      </c>
      <c r="C10" s="5">
        <f t="shared" ca="1" si="0"/>
        <v>0.35249999999999998</v>
      </c>
      <c r="E10" s="3"/>
      <c r="R10">
        <v>15</v>
      </c>
      <c r="S10" s="3">
        <f t="shared" ref="S10:S33" ca="1" si="2">+R10*B$35/S$4</f>
        <v>352.5</v>
      </c>
      <c r="T10" s="3">
        <f t="shared" ca="1" si="1"/>
        <v>352.5</v>
      </c>
    </row>
    <row r="11" spans="1:20">
      <c r="A11" t="s">
        <v>17</v>
      </c>
      <c r="C11" s="5">
        <f t="shared" ca="1" si="0"/>
        <v>0.47</v>
      </c>
      <c r="E11" s="3"/>
      <c r="R11">
        <v>20</v>
      </c>
      <c r="S11" s="3">
        <f t="shared" ca="1" si="2"/>
        <v>470</v>
      </c>
      <c r="T11" s="3">
        <f t="shared" ca="1" si="1"/>
        <v>470</v>
      </c>
    </row>
    <row r="12" spans="1:20">
      <c r="A12" t="s">
        <v>14</v>
      </c>
      <c r="C12" s="5">
        <f t="shared" ca="1" si="0"/>
        <v>0.70907407407407397</v>
      </c>
      <c r="E12" s="3"/>
      <c r="R12">
        <v>35</v>
      </c>
      <c r="S12" s="3">
        <f t="shared" ca="1" si="2"/>
        <v>822.5</v>
      </c>
      <c r="T12" s="3">
        <f t="shared" ca="1" si="1"/>
        <v>709.07407407407402</v>
      </c>
    </row>
    <row r="13" spans="1:20">
      <c r="A13" t="s">
        <v>9</v>
      </c>
      <c r="C13" s="5">
        <f t="shared" ca="1" si="0"/>
        <v>0.71081481481481479</v>
      </c>
      <c r="E13" s="3"/>
      <c r="R13">
        <v>36</v>
      </c>
      <c r="S13" s="3">
        <f t="shared" ca="1" si="2"/>
        <v>846</v>
      </c>
      <c r="T13" s="3">
        <f t="shared" ca="1" si="1"/>
        <v>710.81481481481478</v>
      </c>
    </row>
    <row r="14" spans="1:20">
      <c r="A14" t="s">
        <v>10</v>
      </c>
      <c r="C14" s="5">
        <f t="shared" ca="1" si="0"/>
        <v>0.14099999999999999</v>
      </c>
      <c r="E14" s="3"/>
      <c r="R14">
        <v>6</v>
      </c>
      <c r="S14" s="3">
        <f t="shared" ca="1" si="2"/>
        <v>141</v>
      </c>
      <c r="T14" s="3">
        <f t="shared" ca="1" si="1"/>
        <v>141</v>
      </c>
    </row>
    <row r="15" spans="1:20">
      <c r="A15" t="s">
        <v>12</v>
      </c>
      <c r="C15" s="5">
        <f t="shared" ca="1" si="0"/>
        <v>0.63449999999999995</v>
      </c>
      <c r="E15" s="3"/>
      <c r="R15">
        <v>27</v>
      </c>
      <c r="S15" s="3">
        <f t="shared" ca="1" si="2"/>
        <v>634.5</v>
      </c>
      <c r="T15" s="3">
        <f t="shared" ca="1" si="1"/>
        <v>634.5</v>
      </c>
    </row>
    <row r="16" spans="1:20">
      <c r="A16" t="s">
        <v>19</v>
      </c>
      <c r="C16" s="5">
        <f t="shared" ca="1" si="0"/>
        <v>0.16450000000000001</v>
      </c>
      <c r="E16" s="3"/>
      <c r="R16">
        <v>7</v>
      </c>
      <c r="S16" s="3">
        <f t="shared" ca="1" si="2"/>
        <v>164.5</v>
      </c>
      <c r="T16" s="3">
        <f t="shared" ca="1" si="1"/>
        <v>164.5</v>
      </c>
    </row>
    <row r="17" spans="1:20">
      <c r="A17" t="s">
        <v>30</v>
      </c>
      <c r="C17" s="5">
        <f t="shared" ca="1" si="0"/>
        <v>0.74388888888888893</v>
      </c>
      <c r="E17" s="3"/>
      <c r="R17">
        <v>55</v>
      </c>
      <c r="S17" s="3">
        <f t="shared" ca="1" si="2"/>
        <v>1292.5</v>
      </c>
      <c r="T17" s="3">
        <f t="shared" ca="1" si="1"/>
        <v>743.88888888888891</v>
      </c>
    </row>
    <row r="18" spans="1:20">
      <c r="A18" t="s">
        <v>1</v>
      </c>
      <c r="C18" s="5">
        <f t="shared" ca="1" si="0"/>
        <v>0.85007407407407409</v>
      </c>
      <c r="E18" s="3"/>
      <c r="R18">
        <v>116</v>
      </c>
      <c r="S18" s="3">
        <f t="shared" ca="1" si="2"/>
        <v>2726</v>
      </c>
      <c r="T18" s="3">
        <f t="shared" ca="1" si="1"/>
        <v>850.07407407407413</v>
      </c>
    </row>
    <row r="19" spans="1:20">
      <c r="A19" t="s">
        <v>15</v>
      </c>
      <c r="C19" s="5">
        <f t="shared" ca="1" si="0"/>
        <v>0.7125555555555555</v>
      </c>
      <c r="E19" s="3"/>
      <c r="R19">
        <v>37</v>
      </c>
      <c r="S19" s="3">
        <f t="shared" ca="1" si="2"/>
        <v>869.5</v>
      </c>
      <c r="T19" s="3">
        <f t="shared" ca="1" si="1"/>
        <v>712.55555555555554</v>
      </c>
    </row>
    <row r="20" spans="1:20">
      <c r="A20" t="s">
        <v>18</v>
      </c>
      <c r="C20" s="5">
        <f t="shared" ca="1" si="0"/>
        <v>0.76651851851851849</v>
      </c>
      <c r="E20" s="3"/>
      <c r="R20">
        <v>68</v>
      </c>
      <c r="S20" s="3">
        <f t="shared" ca="1" si="2"/>
        <v>1598</v>
      </c>
      <c r="T20" s="3">
        <f t="shared" ca="1" si="1"/>
        <v>766.51851851851848</v>
      </c>
    </row>
    <row r="21" spans="1:20">
      <c r="A21" t="s">
        <v>23</v>
      </c>
      <c r="C21" s="5">
        <f t="shared" ca="1" si="0"/>
        <v>0.47</v>
      </c>
      <c r="E21" s="3"/>
      <c r="R21">
        <v>20</v>
      </c>
      <c r="S21" s="3">
        <f t="shared" ca="1" si="2"/>
        <v>470</v>
      </c>
      <c r="T21" s="3">
        <f t="shared" ca="1" si="1"/>
        <v>470</v>
      </c>
    </row>
    <row r="22" spans="1:20">
      <c r="A22" t="s">
        <v>24</v>
      </c>
      <c r="C22" s="5">
        <f t="shared" ca="1" si="0"/>
        <v>0.74911111111111106</v>
      </c>
      <c r="E22" s="3"/>
      <c r="R22">
        <v>58</v>
      </c>
      <c r="S22" s="3">
        <f t="shared" ca="1" si="2"/>
        <v>1363</v>
      </c>
      <c r="T22" s="3">
        <f t="shared" ca="1" si="1"/>
        <v>749.11111111111109</v>
      </c>
    </row>
    <row r="23" spans="1:20">
      <c r="A23" t="s">
        <v>25</v>
      </c>
      <c r="C23" s="5">
        <f t="shared" ca="1" si="0"/>
        <v>0.39950000000000002</v>
      </c>
      <c r="E23" s="3"/>
      <c r="R23">
        <v>17</v>
      </c>
      <c r="S23" s="3">
        <f t="shared" ca="1" si="2"/>
        <v>399.5</v>
      </c>
      <c r="T23" s="3">
        <f t="shared" ca="1" si="1"/>
        <v>399.5</v>
      </c>
    </row>
    <row r="24" spans="1:20">
      <c r="A24" t="s">
        <v>26</v>
      </c>
      <c r="C24" s="5">
        <f t="shared" ca="1" si="0"/>
        <v>0.188</v>
      </c>
      <c r="E24" s="3"/>
      <c r="R24">
        <v>8</v>
      </c>
      <c r="S24" s="3">
        <f t="shared" ca="1" si="2"/>
        <v>188</v>
      </c>
      <c r="T24" s="3">
        <f t="shared" ca="1" si="1"/>
        <v>188</v>
      </c>
    </row>
    <row r="25" spans="1:20">
      <c r="A25" t="s">
        <v>20</v>
      </c>
      <c r="C25" s="5">
        <f t="shared" ca="1" si="0"/>
        <v>0.58750000000000002</v>
      </c>
      <c r="E25" s="3"/>
      <c r="R25">
        <v>25</v>
      </c>
      <c r="S25" s="3">
        <f t="shared" ca="1" si="2"/>
        <v>587.5</v>
      </c>
      <c r="T25" s="3">
        <f t="shared" ca="1" si="1"/>
        <v>587.5</v>
      </c>
    </row>
    <row r="26" spans="1:20">
      <c r="A26" t="s">
        <v>7</v>
      </c>
      <c r="C26" s="5">
        <f t="shared" ca="1" si="0"/>
        <v>0.65800000000000003</v>
      </c>
      <c r="E26" s="3"/>
      <c r="R26">
        <v>28</v>
      </c>
      <c r="S26" s="3">
        <f t="shared" ca="1" si="2"/>
        <v>658</v>
      </c>
      <c r="T26" s="3">
        <f t="shared" ca="1" si="1"/>
        <v>658</v>
      </c>
    </row>
    <row r="27" spans="1:20">
      <c r="A27" t="s">
        <v>8</v>
      </c>
      <c r="C27" s="5">
        <f t="shared" ca="1" si="0"/>
        <v>0.73692592592592587</v>
      </c>
      <c r="E27" s="3"/>
      <c r="R27">
        <v>51</v>
      </c>
      <c r="S27" s="3">
        <f t="shared" ca="1" si="2"/>
        <v>1198.5</v>
      </c>
      <c r="T27" s="3">
        <f t="shared" ca="1" si="1"/>
        <v>736.92592592592587</v>
      </c>
    </row>
    <row r="28" spans="1:20">
      <c r="A28" t="s">
        <v>16</v>
      </c>
      <c r="C28" s="5">
        <f t="shared" ca="1" si="0"/>
        <v>0.61099999999999999</v>
      </c>
      <c r="E28" s="3"/>
      <c r="R28">
        <v>26</v>
      </c>
      <c r="S28" s="3">
        <f t="shared" ca="1" si="2"/>
        <v>611</v>
      </c>
      <c r="T28" s="3">
        <f t="shared" ca="1" si="1"/>
        <v>611</v>
      </c>
    </row>
    <row r="29" spans="1:20">
      <c r="A29" t="s">
        <v>22</v>
      </c>
      <c r="C29" s="5">
        <f t="shared" ca="1" si="0"/>
        <v>0.76477777777777778</v>
      </c>
      <c r="E29" s="3"/>
      <c r="R29">
        <v>67</v>
      </c>
      <c r="S29" s="3">
        <f t="shared" ca="1" si="2"/>
        <v>1574.5</v>
      </c>
      <c r="T29" s="3">
        <f t="shared" ca="1" si="1"/>
        <v>764.77777777777783</v>
      </c>
    </row>
    <row r="30" spans="1:20">
      <c r="A30" t="s">
        <v>21</v>
      </c>
      <c r="C30" s="5">
        <f t="shared" ca="1" si="0"/>
        <v>0.63449999999999995</v>
      </c>
      <c r="E30" s="3"/>
      <c r="R30">
        <v>27</v>
      </c>
      <c r="S30" s="3">
        <f t="shared" ca="1" si="2"/>
        <v>634.5</v>
      </c>
      <c r="T30" s="3">
        <f t="shared" ca="1" si="1"/>
        <v>634.5</v>
      </c>
    </row>
    <row r="31" spans="1:20">
      <c r="A31" t="s">
        <v>11</v>
      </c>
      <c r="C31" s="5">
        <f t="shared" ca="1" si="0"/>
        <v>0.7682592592592592</v>
      </c>
      <c r="E31" s="3"/>
      <c r="R31">
        <v>69</v>
      </c>
      <c r="S31" s="3">
        <f t="shared" ca="1" si="2"/>
        <v>1621.5</v>
      </c>
      <c r="T31" s="3">
        <f t="shared" ca="1" si="1"/>
        <v>768.25925925925924</v>
      </c>
    </row>
    <row r="32" spans="1:20">
      <c r="E32" s="3"/>
      <c r="S32" s="3">
        <f t="shared" ca="1" si="2"/>
        <v>0</v>
      </c>
    </row>
    <row r="33" spans="1:20">
      <c r="E33" s="3"/>
      <c r="S33" s="3">
        <f t="shared" ca="1" si="2"/>
        <v>0</v>
      </c>
    </row>
    <row r="34" spans="1:20">
      <c r="E34" s="3"/>
    </row>
    <row r="35" spans="1:20">
      <c r="A35" t="s">
        <v>4</v>
      </c>
      <c r="B35" s="3">
        <f ca="1">+C3-B36</f>
        <v>141</v>
      </c>
    </row>
    <row r="36" spans="1:20">
      <c r="A36" t="s">
        <v>28</v>
      </c>
      <c r="B36" s="1">
        <f ca="1">+TODAY()</f>
        <v>41346</v>
      </c>
    </row>
    <row r="37" spans="1:20">
      <c r="B37">
        <v>1000</v>
      </c>
      <c r="T37">
        <v>700</v>
      </c>
    </row>
    <row r="38" spans="1:20">
      <c r="A38" s="4" t="s">
        <v>29</v>
      </c>
      <c r="B38" s="3">
        <f>+C4-C3</f>
        <v>6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Rick's</dc:creator>
  <cp:lastModifiedBy>Rick</cp:lastModifiedBy>
  <dcterms:created xsi:type="dcterms:W3CDTF">2013-03-02T12:07:24Z</dcterms:created>
  <dcterms:modified xsi:type="dcterms:W3CDTF">2013-03-13T14:52:26Z</dcterms:modified>
</cp:coreProperties>
</file>